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ño 2023\"/>
    </mc:Choice>
  </mc:AlternateContent>
  <bookViews>
    <workbookView xWindow="0" yWindow="0" windowWidth="20490" windowHeight="7650"/>
  </bookViews>
  <sheets>
    <sheet name="DICIEMBRE 2023" sheetId="1" r:id="rId1"/>
  </sheets>
  <externalReferences>
    <externalReference r:id="rId2"/>
  </externalReferences>
  <definedNames>
    <definedName name="_xlnm._FilterDatabase" localSheetId="0" hidden="1">'DICIEMBRE 2023'!$A$12:$J$95</definedName>
    <definedName name="_xlnm.Print_Area" localSheetId="0">'DICIEMBRE 2023'!$A$1:$J$108</definedName>
    <definedName name="_xlnm.Print_Titles" localSheetId="0">'DICIEMBRE 2023'!$1:$12</definedName>
  </definedNames>
  <calcPr calcId="162913"/>
</workbook>
</file>

<file path=xl/calcChain.xml><?xml version="1.0" encoding="utf-8"?>
<calcChain xmlns="http://schemas.openxmlformats.org/spreadsheetml/2006/main">
  <c r="F93" i="1" l="1"/>
  <c r="I92" i="1" l="1"/>
  <c r="I88" i="1"/>
  <c r="I87" i="1"/>
  <c r="I86" i="1"/>
  <c r="I80" i="1"/>
  <c r="I81" i="1"/>
  <c r="I82" i="1"/>
  <c r="I83" i="1"/>
  <c r="I84" i="1"/>
  <c r="I85" i="1"/>
  <c r="I89" i="1"/>
  <c r="I79" i="1"/>
  <c r="I77" i="1"/>
  <c r="I78" i="1"/>
  <c r="I76" i="1"/>
  <c r="I93" i="1" s="1"/>
  <c r="I75" i="1"/>
  <c r="I74" i="1"/>
  <c r="F72" i="1"/>
  <c r="F94" i="1" s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72" i="1" l="1"/>
  <c r="I94" i="1" l="1"/>
</calcChain>
</file>

<file path=xl/sharedStrings.xml><?xml version="1.0" encoding="utf-8"?>
<sst xmlns="http://schemas.openxmlformats.org/spreadsheetml/2006/main" count="386" uniqueCount="186">
  <si>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</si>
  <si>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</si>
  <si>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</si>
  <si>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</si>
  <si>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</si>
  <si>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</si>
  <si>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</si>
  <si>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</si>
  <si>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</si>
  <si>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</si>
  <si>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</si>
  <si>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</si>
  <si>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</si>
  <si>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</si>
  <si>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</si>
  <si>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</si>
  <si>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</si>
  <si>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</si>
  <si>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</si>
  <si>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</si>
  <si>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</si>
  <si>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</si>
  <si>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</si>
  <si>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</si>
  <si>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</si>
  <si>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</si>
  <si>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</si>
  <si>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</si>
  <si>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</si>
  <si>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</si>
  <si>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</si>
  <si>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</si>
  <si>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</si>
  <si>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</si>
  <si>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</si>
  <si>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</si>
  <si>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</si>
  <si>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</si>
  <si>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</si>
  <si>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</si>
  <si>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</si>
  <si>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</si>
  <si>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</si>
  <si>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</si>
  <si>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</si>
  <si>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</si>
  <si>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</si>
  <si>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</si>
  <si>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</si>
  <si>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</si>
  <si>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</si>
  <si>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</si>
  <si>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</si>
  <si>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</si>
  <si>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</si>
  <si>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</si>
  <si>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</si>
  <si>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</si>
  <si>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</si>
  <si>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</si>
  <si>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</si>
  <si>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</si>
  <si>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</si>
  <si>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</si>
  <si>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</si>
  <si>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</si>
  <si>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</si>
  <si>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</si>
  <si>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</si>
  <si>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</si>
  <si>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</si>
  <si>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</si>
  <si>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</si>
  <si>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</si>
  <si>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</si>
  <si>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</si>
  <si>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</si>
  <si>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</si>
  <si>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</si>
  <si>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</si>
  <si>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</si>
  <si>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</si>
  <si>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</si>
  <si>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</si>
  <si>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</si>
  <si>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</si>
  <si>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</si>
  <si>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</si>
  <si>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</si>
  <si>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</si>
  <si>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</si>
  <si>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</si>
  <si>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</si>
  <si>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</si>
  <si>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</si>
  <si>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</si>
  <si>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</si>
  <si>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</si>
  <si>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</si>
  <si>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</si>
  <si>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</si>
  <si>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</si>
  <si>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</si>
  <si>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</si>
  <si>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</si>
  <si>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</si>
  <si>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</si>
  <si>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</si>
  <si>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</si>
  <si>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</si>
  <si>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</si>
  <si>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</si>
  <si>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</si>
  <si>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</si>
  <si>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</si>
  <si>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</si>
  <si>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</si>
  <si>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</si>
  <si>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</si>
  <si>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</si>
  <si>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</si>
  <si>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</si>
  <si>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</si>
  <si>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</si>
  <si>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</si>
  <si>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</si>
  <si>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</si>
  <si>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</si>
  <si>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</si>
  <si>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</si>
  <si>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</si>
  <si>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</si>
  <si>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</si>
  <si>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</si>
  <si>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</si>
  <si>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</si>
  <si>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</si>
  <si>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</si>
  <si>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</si>
  <si>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</si>
  <si>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</si>
  <si>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</si>
  <si>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</si>
  <si>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>AYUNTAMIENTO SAN PEDRO DE M.</t>
  </si>
  <si>
    <t>RECOGIDA DE BASURA</t>
  </si>
  <si>
    <t>B1500001067</t>
  </si>
  <si>
    <t>B1500001199</t>
  </si>
  <si>
    <t>B1500001128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</si>
  <si>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</si>
  <si>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</si>
  <si>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</si>
  <si>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</si>
  <si>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</si>
  <si>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</si>
  <si>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COMPAÑÍA DOMINICANA DE TELEFONO, SA</t>
  </si>
  <si>
    <t>E450000032138</t>
  </si>
  <si>
    <t xml:space="preserve">FLOTAS TELEFOMICAS </t>
  </si>
  <si>
    <t xml:space="preserve">SERVICIO TELEFONICO </t>
  </si>
  <si>
    <t>E450000031227</t>
  </si>
  <si>
    <t xml:space="preserve">EDESUR DOMINICANA, SA </t>
  </si>
  <si>
    <t>ENERGIA ELECTRICA</t>
  </si>
  <si>
    <t>B1500422678</t>
  </si>
  <si>
    <t>B1500422658</t>
  </si>
  <si>
    <t>B1500422676</t>
  </si>
  <si>
    <t>B1500422672</t>
  </si>
  <si>
    <t>B1500422665</t>
  </si>
  <si>
    <t>B1500422464</t>
  </si>
  <si>
    <t>B1500422654</t>
  </si>
  <si>
    <t xml:space="preserve">MANUEL DEL SOCORRO PEREZ GARCIA </t>
  </si>
  <si>
    <t>B1500000112</t>
  </si>
  <si>
    <t xml:space="preserve">NOTARIO </t>
  </si>
  <si>
    <t>001-00576412</t>
  </si>
  <si>
    <t xml:space="preserve">WATERLUX ENTERPRISES, SRL </t>
  </si>
  <si>
    <t xml:space="preserve">ALMUERZO ADMINISTRATIVO </t>
  </si>
  <si>
    <t>B1500001272</t>
  </si>
  <si>
    <t>B1500001280</t>
  </si>
  <si>
    <t xml:space="preserve">RAFAEL ZAPATA GONZALEZ </t>
  </si>
  <si>
    <t xml:space="preserve">PUBLICIDAD </t>
  </si>
  <si>
    <t>SEGUROS RESERVAS</t>
  </si>
  <si>
    <t>B1500045576</t>
  </si>
  <si>
    <t>B1500045580</t>
  </si>
  <si>
    <t>RAMIREZ &amp; MOJICA</t>
  </si>
  <si>
    <t>COMPRA MONITOR Y DISCO DURO</t>
  </si>
  <si>
    <t>B1500002128</t>
  </si>
  <si>
    <t xml:space="preserve">TOTAL AÑOS ANTERIORES </t>
  </si>
  <si>
    <t>POLIZA SEGURO MOTOCICLETA MARCA YAMAHA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</si>
</sst>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6" fillId="3" borderId="1" xfId="1" applyNumberFormat="1" applyFont="1" applyFill="1" applyBorder="1" applyAlignment="1">
      <alignment horizontal="left" vertical="center"/>
    </xf>
    <xf numFmtId="43" fontId="6" fillId="0" borderId="1" xfId="1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center"/>
    </xf>
    <xf numFmtId="0" fontId="6" fillId="4" borderId="6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43" fontId="6" fillId="4" borderId="1" xfId="1" applyFont="1" applyFill="1" applyBorder="1" applyAlignment="1"/>
    <xf numFmtId="43" fontId="6" fillId="4" borderId="1" xfId="1" applyFont="1" applyFill="1" applyBorder="1" applyAlignment="1">
      <alignment horizontal="center"/>
    </xf>
    <xf numFmtId="43" fontId="6" fillId="4" borderId="1" xfId="0" applyNumberFormat="1" applyFont="1" applyFill="1" applyBorder="1" applyAlignment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54"/>
  <sheetViews>
    <sheetView showGridLines="0" tabSelected="1" view="pageBreakPreview" topLeftCell="A70" zoomScale="70" zoomScaleNormal="70" zoomScaleSheetLayoutView="70" workbookViewId="0">
      <selection activeCell="D86" sqref="D86"/>
    </sheetView>
  </sheetViews>
  <sheetFormatPr baseColWidth="10" defaultColWidth="11.42578125" defaultRowHeight="15" x14ac:dyDescent="0.25"/>
  <cols>
    <col min="1" max="1" width="30.42578125" style="1" customWidth="1"/>
    <col min="2" max="2" width="44.5703125" style="4" customWidth="1"/>
    <col min="3" max="3" width="39.5703125" style="44" customWidth="1"/>
    <col min="4" max="4" width="31.4257812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21" x14ac:dyDescent="0.35">
      <c r="A8" s="63" t="s">
        <v>1</v>
      </c>
      <c r="B8" s="63"/>
      <c r="C8" s="63"/>
      <c r="D8" s="63"/>
      <c r="E8" s="63"/>
      <c r="F8" s="63"/>
      <c r="G8" s="63"/>
      <c r="H8" s="63"/>
      <c r="I8" s="63"/>
      <c r="J8" s="63"/>
    </row>
    <row r="9" spans="1:10" ht="21" x14ac:dyDescent="0.35">
      <c r="A9" s="64">
        <v>45291</v>
      </c>
      <c r="B9" s="64"/>
      <c r="C9" s="64"/>
      <c r="D9" s="64"/>
      <c r="E9" s="64"/>
      <c r="F9" s="64"/>
      <c r="G9" s="64"/>
      <c r="H9" s="64"/>
      <c r="I9" s="64"/>
      <c r="J9" s="64"/>
    </row>
    <row r="10" spans="1:10" ht="21" x14ac:dyDescent="0.35">
      <c r="A10" s="64" t="s">
        <v>2</v>
      </c>
      <c r="B10" s="64"/>
      <c r="C10" s="64"/>
      <c r="D10" s="64"/>
      <c r="E10" s="64"/>
      <c r="F10" s="64"/>
      <c r="G10" s="64"/>
      <c r="H10" s="64"/>
      <c r="I10" s="64"/>
      <c r="J10" s="64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36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36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36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36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36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36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36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36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36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36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36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36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36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36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36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36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36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36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36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36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36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36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36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36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36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36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36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36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36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36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36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36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36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36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36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36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36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36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36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36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36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36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36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36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36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6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36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36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36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36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36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36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36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6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6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36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74" t="s">
        <v>184</v>
      </c>
      <c r="B72" s="75"/>
      <c r="C72" s="75"/>
      <c r="D72" s="75"/>
      <c r="E72" s="76"/>
      <c r="F72" s="28">
        <f>SUM(F13:F71)</f>
        <v>6380814.6899999995</v>
      </c>
      <c r="G72" s="29"/>
      <c r="H72" s="30"/>
      <c r="I72" s="31">
        <f>SUM(I13:I71)</f>
        <v>6380814.6899999995</v>
      </c>
      <c r="J72" s="32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3"/>
      <c r="G73" s="33"/>
      <c r="H73" s="23"/>
      <c r="I73" s="16"/>
      <c r="J73" s="17"/>
    </row>
    <row r="74" spans="1:10" s="24" customFormat="1" ht="21" customHeight="1" x14ac:dyDescent="0.25">
      <c r="A74" s="9">
        <v>411000476</v>
      </c>
      <c r="B74" s="18" t="s">
        <v>143</v>
      </c>
      <c r="C74" s="19" t="s">
        <v>144</v>
      </c>
      <c r="D74" s="66" t="s">
        <v>145</v>
      </c>
      <c r="E74" s="34">
        <v>44958</v>
      </c>
      <c r="F74" s="57">
        <v>5550</v>
      </c>
      <c r="G74" s="22">
        <v>45291</v>
      </c>
      <c r="H74" s="23">
        <v>0</v>
      </c>
      <c r="I74" s="16">
        <f t="shared" ref="I74:I75" si="1">F74-H74</f>
        <v>5550</v>
      </c>
      <c r="J74" s="17" t="s">
        <v>142</v>
      </c>
    </row>
    <row r="75" spans="1:10" s="24" customFormat="1" ht="21" customHeight="1" x14ac:dyDescent="0.25">
      <c r="A75" s="9">
        <v>411000476</v>
      </c>
      <c r="B75" s="18" t="s">
        <v>143</v>
      </c>
      <c r="C75" s="19" t="s">
        <v>144</v>
      </c>
      <c r="D75" s="66" t="s">
        <v>146</v>
      </c>
      <c r="E75" s="34">
        <v>45110</v>
      </c>
      <c r="F75" s="57">
        <v>5550</v>
      </c>
      <c r="G75" s="22">
        <v>45291</v>
      </c>
      <c r="H75" s="23">
        <v>0</v>
      </c>
      <c r="I75" s="16">
        <f t="shared" si="1"/>
        <v>5550</v>
      </c>
      <c r="J75" s="17" t="s">
        <v>142</v>
      </c>
    </row>
    <row r="76" spans="1:10" s="24" customFormat="1" ht="21" customHeight="1" x14ac:dyDescent="0.25">
      <c r="A76" s="9">
        <v>411000476</v>
      </c>
      <c r="B76" s="18" t="s">
        <v>143</v>
      </c>
      <c r="C76" s="19" t="s">
        <v>144</v>
      </c>
      <c r="D76" s="66" t="s">
        <v>147</v>
      </c>
      <c r="E76" s="34">
        <v>45019</v>
      </c>
      <c r="F76" s="57">
        <v>5550</v>
      </c>
      <c r="G76" s="22">
        <v>45291</v>
      </c>
      <c r="H76" s="23">
        <v>0</v>
      </c>
      <c r="I76" s="16">
        <f>F76-H76</f>
        <v>5550</v>
      </c>
      <c r="J76" s="17" t="s">
        <v>142</v>
      </c>
    </row>
    <row r="77" spans="1:10" s="24" customFormat="1" ht="21" customHeight="1" x14ac:dyDescent="0.25">
      <c r="A77" s="9">
        <v>101001577</v>
      </c>
      <c r="B77" s="18" t="s">
        <v>154</v>
      </c>
      <c r="C77" s="19" t="s">
        <v>156</v>
      </c>
      <c r="D77" s="66" t="s">
        <v>155</v>
      </c>
      <c r="E77" s="34">
        <v>45287</v>
      </c>
      <c r="F77" s="57">
        <v>191056.42</v>
      </c>
      <c r="G77" s="22">
        <v>45657</v>
      </c>
      <c r="H77" s="23">
        <v>0</v>
      </c>
      <c r="I77" s="16">
        <f t="shared" ref="I77:I89" si="2">F77-H77</f>
        <v>191056.42</v>
      </c>
      <c r="J77" s="17" t="s">
        <v>142</v>
      </c>
    </row>
    <row r="78" spans="1:10" s="24" customFormat="1" ht="21" customHeight="1" x14ac:dyDescent="0.25">
      <c r="A78" s="9">
        <v>101001577</v>
      </c>
      <c r="B78" s="18" t="s">
        <v>154</v>
      </c>
      <c r="C78" s="19" t="s">
        <v>157</v>
      </c>
      <c r="D78" s="66" t="s">
        <v>158</v>
      </c>
      <c r="E78" s="34">
        <v>45287</v>
      </c>
      <c r="F78" s="57">
        <v>260515.97</v>
      </c>
      <c r="G78" s="22">
        <v>45657</v>
      </c>
      <c r="H78" s="23">
        <v>0</v>
      </c>
      <c r="I78" s="16">
        <f t="shared" si="2"/>
        <v>260515.97</v>
      </c>
      <c r="J78" s="17" t="s">
        <v>142</v>
      </c>
    </row>
    <row r="79" spans="1:10" s="24" customFormat="1" ht="21" customHeight="1" x14ac:dyDescent="0.25">
      <c r="A79" s="9">
        <v>101821248</v>
      </c>
      <c r="B79" s="18" t="s">
        <v>159</v>
      </c>
      <c r="C79" s="19" t="s">
        <v>160</v>
      </c>
      <c r="D79" s="66" t="s">
        <v>161</v>
      </c>
      <c r="E79" s="34">
        <v>45287</v>
      </c>
      <c r="F79" s="57">
        <v>827.18</v>
      </c>
      <c r="G79" s="22">
        <v>45291</v>
      </c>
      <c r="H79" s="23">
        <v>0</v>
      </c>
      <c r="I79" s="16">
        <f t="shared" si="2"/>
        <v>827.18</v>
      </c>
      <c r="J79" s="17" t="s">
        <v>142</v>
      </c>
    </row>
    <row r="80" spans="1:10" s="24" customFormat="1" ht="21" customHeight="1" x14ac:dyDescent="0.25">
      <c r="A80" s="9">
        <v>101821248</v>
      </c>
      <c r="B80" s="18" t="s">
        <v>159</v>
      </c>
      <c r="C80" s="19" t="s">
        <v>160</v>
      </c>
      <c r="D80" s="66" t="s">
        <v>162</v>
      </c>
      <c r="E80" s="34">
        <v>45287</v>
      </c>
      <c r="F80" s="57">
        <v>128.96</v>
      </c>
      <c r="G80" s="22">
        <v>45291</v>
      </c>
      <c r="H80" s="23">
        <v>0</v>
      </c>
      <c r="I80" s="16">
        <f t="shared" si="2"/>
        <v>128.96</v>
      </c>
      <c r="J80" s="17" t="s">
        <v>142</v>
      </c>
    </row>
    <row r="81" spans="1:10" s="24" customFormat="1" ht="21" customHeight="1" x14ac:dyDescent="0.25">
      <c r="A81" s="9">
        <v>101821248</v>
      </c>
      <c r="B81" s="18" t="s">
        <v>159</v>
      </c>
      <c r="C81" s="19" t="s">
        <v>160</v>
      </c>
      <c r="D81" s="66" t="s">
        <v>163</v>
      </c>
      <c r="E81" s="34">
        <v>45287</v>
      </c>
      <c r="F81" s="57">
        <v>1206.46</v>
      </c>
      <c r="G81" s="22">
        <v>45291</v>
      </c>
      <c r="H81" s="23">
        <v>0</v>
      </c>
      <c r="I81" s="16">
        <f t="shared" si="2"/>
        <v>1206.46</v>
      </c>
      <c r="J81" s="17" t="s">
        <v>142</v>
      </c>
    </row>
    <row r="82" spans="1:10" s="24" customFormat="1" ht="21" customHeight="1" x14ac:dyDescent="0.25">
      <c r="A82" s="9">
        <v>101821248</v>
      </c>
      <c r="B82" s="18" t="s">
        <v>159</v>
      </c>
      <c r="C82" s="19" t="s">
        <v>160</v>
      </c>
      <c r="D82" s="66" t="s">
        <v>164</v>
      </c>
      <c r="E82" s="34">
        <v>45287</v>
      </c>
      <c r="F82" s="57">
        <v>2639.92</v>
      </c>
      <c r="G82" s="22">
        <v>45291</v>
      </c>
      <c r="H82" s="23">
        <v>0</v>
      </c>
      <c r="I82" s="16">
        <f t="shared" si="2"/>
        <v>2639.92</v>
      </c>
      <c r="J82" s="17" t="s">
        <v>142</v>
      </c>
    </row>
    <row r="83" spans="1:10" s="24" customFormat="1" ht="21" customHeight="1" x14ac:dyDescent="0.25">
      <c r="A83" s="9">
        <v>101821248</v>
      </c>
      <c r="B83" s="18" t="s">
        <v>159</v>
      </c>
      <c r="C83" s="19" t="s">
        <v>160</v>
      </c>
      <c r="D83" s="66" t="s">
        <v>165</v>
      </c>
      <c r="E83" s="34">
        <v>45287</v>
      </c>
      <c r="F83" s="57">
        <v>1206.46</v>
      </c>
      <c r="G83" s="22">
        <v>45291</v>
      </c>
      <c r="H83" s="23">
        <v>0</v>
      </c>
      <c r="I83" s="16">
        <f t="shared" si="2"/>
        <v>1206.46</v>
      </c>
      <c r="J83" s="17" t="s">
        <v>142</v>
      </c>
    </row>
    <row r="84" spans="1:10" s="24" customFormat="1" ht="21" customHeight="1" x14ac:dyDescent="0.25">
      <c r="A84" s="9">
        <v>101821248</v>
      </c>
      <c r="B84" s="18" t="s">
        <v>159</v>
      </c>
      <c r="C84" s="19" t="s">
        <v>160</v>
      </c>
      <c r="D84" s="66" t="s">
        <v>166</v>
      </c>
      <c r="E84" s="34">
        <v>45287</v>
      </c>
      <c r="F84" s="57">
        <v>11034.12</v>
      </c>
      <c r="G84" s="22">
        <v>45291</v>
      </c>
      <c r="H84" s="23">
        <v>0</v>
      </c>
      <c r="I84" s="16">
        <f t="shared" si="2"/>
        <v>11034.12</v>
      </c>
      <c r="J84" s="17" t="s">
        <v>142</v>
      </c>
    </row>
    <row r="85" spans="1:10" s="24" customFormat="1" ht="21" customHeight="1" x14ac:dyDescent="0.25">
      <c r="A85" s="9">
        <v>101821248</v>
      </c>
      <c r="B85" s="18" t="s">
        <v>159</v>
      </c>
      <c r="C85" s="19" t="s">
        <v>160</v>
      </c>
      <c r="D85" s="66" t="s">
        <v>167</v>
      </c>
      <c r="E85" s="34">
        <v>45287</v>
      </c>
      <c r="F85" s="57">
        <v>441198.01</v>
      </c>
      <c r="G85" s="22">
        <v>45291</v>
      </c>
      <c r="H85" s="23">
        <v>0</v>
      </c>
      <c r="I85" s="16">
        <f t="shared" si="2"/>
        <v>441198.01</v>
      </c>
      <c r="J85" s="17" t="s">
        <v>142</v>
      </c>
    </row>
    <row r="86" spans="1:10" s="24" customFormat="1" ht="21" customHeight="1" x14ac:dyDescent="0.25">
      <c r="A86" s="56" t="s">
        <v>171</v>
      </c>
      <c r="B86" s="18" t="s">
        <v>168</v>
      </c>
      <c r="C86" s="19" t="s">
        <v>170</v>
      </c>
      <c r="D86" s="66" t="s">
        <v>169</v>
      </c>
      <c r="E86" s="34">
        <v>45286</v>
      </c>
      <c r="F86" s="57">
        <v>99120</v>
      </c>
      <c r="G86" s="22">
        <v>45291</v>
      </c>
      <c r="H86" s="23">
        <v>0</v>
      </c>
      <c r="I86" s="16">
        <f t="shared" si="2"/>
        <v>99120</v>
      </c>
      <c r="J86" s="17" t="s">
        <v>142</v>
      </c>
    </row>
    <row r="87" spans="1:10" s="24" customFormat="1" ht="21" customHeight="1" x14ac:dyDescent="0.25">
      <c r="A87" s="9">
        <v>131023711</v>
      </c>
      <c r="B87" s="18" t="s">
        <v>172</v>
      </c>
      <c r="C87" s="19" t="s">
        <v>173</v>
      </c>
      <c r="D87" s="66" t="s">
        <v>174</v>
      </c>
      <c r="E87" s="34">
        <v>45266</v>
      </c>
      <c r="F87" s="57">
        <v>961428.6</v>
      </c>
      <c r="G87" s="22">
        <v>45657</v>
      </c>
      <c r="H87" s="23">
        <v>0</v>
      </c>
      <c r="I87" s="16">
        <f t="shared" si="2"/>
        <v>961428.6</v>
      </c>
      <c r="J87" s="17" t="s">
        <v>142</v>
      </c>
    </row>
    <row r="88" spans="1:10" s="24" customFormat="1" ht="21" customHeight="1" x14ac:dyDescent="0.25">
      <c r="A88" s="9">
        <v>131023711</v>
      </c>
      <c r="B88" s="18" t="s">
        <v>172</v>
      </c>
      <c r="C88" s="19" t="s">
        <v>173</v>
      </c>
      <c r="D88" s="66" t="s">
        <v>175</v>
      </c>
      <c r="E88" s="34">
        <v>45089</v>
      </c>
      <c r="F88" s="57">
        <v>588219.5</v>
      </c>
      <c r="G88" s="22">
        <v>45657</v>
      </c>
      <c r="H88" s="23">
        <v>0</v>
      </c>
      <c r="I88" s="16">
        <f t="shared" si="2"/>
        <v>588219.5</v>
      </c>
      <c r="J88" s="17" t="s">
        <v>142</v>
      </c>
    </row>
    <row r="89" spans="1:10" s="24" customFormat="1" ht="21" customHeight="1" x14ac:dyDescent="0.25">
      <c r="A89" s="9">
        <v>117277269</v>
      </c>
      <c r="B89" s="18" t="s">
        <v>176</v>
      </c>
      <c r="C89" s="19" t="s">
        <v>177</v>
      </c>
      <c r="D89" s="66" t="s">
        <v>169</v>
      </c>
      <c r="E89" s="34">
        <v>45259</v>
      </c>
      <c r="F89" s="57">
        <v>41300</v>
      </c>
      <c r="G89" s="22">
        <v>45291</v>
      </c>
      <c r="H89" s="23">
        <v>0</v>
      </c>
      <c r="I89" s="16">
        <f t="shared" si="2"/>
        <v>41300</v>
      </c>
      <c r="J89" s="17" t="s">
        <v>142</v>
      </c>
    </row>
    <row r="90" spans="1:10" s="24" customFormat="1" ht="21" customHeight="1" x14ac:dyDescent="0.25">
      <c r="A90" s="9">
        <v>101874503</v>
      </c>
      <c r="B90" s="18" t="s">
        <v>178</v>
      </c>
      <c r="C90" s="19" t="s">
        <v>185</v>
      </c>
      <c r="D90" s="18" t="s">
        <v>179</v>
      </c>
      <c r="E90" s="34">
        <v>45246</v>
      </c>
      <c r="F90" s="57">
        <v>3723.72</v>
      </c>
      <c r="G90" s="22">
        <v>45657</v>
      </c>
      <c r="H90" s="23"/>
      <c r="I90" s="16">
        <v>3723.72</v>
      </c>
      <c r="J90" s="17" t="s">
        <v>142</v>
      </c>
    </row>
    <row r="91" spans="1:10" s="24" customFormat="1" ht="21" customHeight="1" x14ac:dyDescent="0.25">
      <c r="A91" s="9">
        <v>101874503</v>
      </c>
      <c r="B91" s="18" t="s">
        <v>178</v>
      </c>
      <c r="C91" s="19" t="s">
        <v>185</v>
      </c>
      <c r="D91" s="18" t="s">
        <v>180</v>
      </c>
      <c r="E91" s="34">
        <v>45246</v>
      </c>
      <c r="F91" s="57">
        <v>1520.71</v>
      </c>
      <c r="G91" s="22">
        <v>45657</v>
      </c>
      <c r="H91" s="23"/>
      <c r="I91" s="16">
        <v>1520.71</v>
      </c>
      <c r="J91" s="17" t="s">
        <v>142</v>
      </c>
    </row>
    <row r="92" spans="1:10" s="24" customFormat="1" ht="21" customHeight="1" x14ac:dyDescent="0.25">
      <c r="A92" s="9">
        <v>131505635</v>
      </c>
      <c r="B92" s="18" t="s">
        <v>181</v>
      </c>
      <c r="C92" s="19" t="s">
        <v>182</v>
      </c>
      <c r="D92" s="18" t="s">
        <v>183</v>
      </c>
      <c r="E92" s="34">
        <v>45289</v>
      </c>
      <c r="F92" s="57">
        <v>25922.65</v>
      </c>
      <c r="G92" s="22">
        <v>45657</v>
      </c>
      <c r="H92" s="23"/>
      <c r="I92" s="16">
        <f>+F92</f>
        <v>25922.65</v>
      </c>
      <c r="J92" s="17" t="s">
        <v>142</v>
      </c>
    </row>
    <row r="93" spans="1:10" s="24" customFormat="1" ht="21" customHeight="1" x14ac:dyDescent="0.3">
      <c r="A93" s="67" t="s">
        <v>148</v>
      </c>
      <c r="B93" s="68"/>
      <c r="C93" s="68"/>
      <c r="D93" s="68"/>
      <c r="E93" s="69"/>
      <c r="F93" s="70">
        <f>SUM(F74:F92)</f>
        <v>2647698.6800000002</v>
      </c>
      <c r="G93" s="70"/>
      <c r="H93" s="71"/>
      <c r="I93" s="72">
        <f>SUM(I74:I92)</f>
        <v>2647698.6800000002</v>
      </c>
      <c r="J93" s="73"/>
    </row>
    <row r="94" spans="1:10" s="24" customFormat="1" ht="21" customHeight="1" x14ac:dyDescent="0.45">
      <c r="A94" s="65" t="s">
        <v>149</v>
      </c>
      <c r="B94" s="65"/>
      <c r="C94" s="65"/>
      <c r="D94" s="65"/>
      <c r="E94" s="65"/>
      <c r="F94" s="37">
        <f>F72+F93</f>
        <v>9028513.3699999992</v>
      </c>
      <c r="G94" s="37"/>
      <c r="H94" s="35"/>
      <c r="I94" s="38">
        <f>I72+I93</f>
        <v>9028513.3699999992</v>
      </c>
      <c r="J94" s="36"/>
    </row>
    <row r="95" spans="1:10" s="24" customFormat="1" ht="21" customHeight="1" x14ac:dyDescent="0.25">
      <c r="A95" s="39"/>
      <c r="B95" s="40"/>
      <c r="C95" s="41"/>
      <c r="D95" s="40"/>
      <c r="E95" s="40"/>
      <c r="F95" s="42" t="s">
        <v>150</v>
      </c>
      <c r="G95" s="42"/>
      <c r="H95" s="43"/>
      <c r="I95" s="43"/>
      <c r="J95" s="43"/>
    </row>
    <row r="96" spans="1:10" s="24" customFormat="1" ht="21" customHeight="1" x14ac:dyDescent="0.25">
      <c r="A96" s="58" t="s">
        <v>151</v>
      </c>
      <c r="B96" s="58"/>
      <c r="C96" s="44"/>
      <c r="D96" s="4"/>
      <c r="E96" s="4"/>
      <c r="F96" s="45"/>
      <c r="G96" s="45"/>
      <c r="H96" s="6"/>
      <c r="I96" s="6"/>
      <c r="J96" s="6"/>
    </row>
    <row r="97" spans="1:10" s="24" customFormat="1" ht="21" customHeight="1" x14ac:dyDescent="0.25">
      <c r="A97" s="58"/>
      <c r="B97" s="58"/>
      <c r="C97" s="46"/>
      <c r="D97" s="4"/>
      <c r="E97" s="4"/>
      <c r="F97" s="4"/>
      <c r="G97" s="4"/>
      <c r="H97" s="6"/>
      <c r="I97" s="6"/>
      <c r="J97" s="6"/>
    </row>
    <row r="98" spans="1:10" s="24" customFormat="1" ht="21" customHeight="1" x14ac:dyDescent="0.25">
      <c r="A98" s="58"/>
      <c r="B98" s="58"/>
      <c r="C98" s="46"/>
      <c r="D98" s="4"/>
      <c r="E98" s="4"/>
      <c r="F98" s="4"/>
      <c r="G98" s="4"/>
      <c r="H98" s="6"/>
      <c r="I98" s="6"/>
      <c r="J98" s="6"/>
    </row>
    <row r="99" spans="1:10" s="24" customFormat="1" ht="21" customHeight="1" x14ac:dyDescent="0.25">
      <c r="A99" s="47"/>
      <c r="B99" s="47"/>
      <c r="C99" s="46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3">
      <c r="A100" s="47"/>
      <c r="B100" s="47"/>
      <c r="C100" s="48"/>
      <c r="D100" s="49"/>
      <c r="E100" s="49"/>
      <c r="F100" s="6"/>
      <c r="G100" s="6"/>
      <c r="H100" s="4"/>
      <c r="I100" s="4"/>
      <c r="J100" s="4"/>
    </row>
    <row r="101" spans="1:10" s="24" customFormat="1" ht="21" customHeight="1" x14ac:dyDescent="0.25">
      <c r="A101" s="50"/>
      <c r="B101" s="48"/>
      <c r="C101" s="48"/>
      <c r="D101" s="59" t="s">
        <v>152</v>
      </c>
      <c r="E101" s="59"/>
      <c r="F101" s="6"/>
      <c r="G101" s="6"/>
      <c r="H101" s="6"/>
      <c r="I101" s="6"/>
      <c r="J101" s="6"/>
    </row>
    <row r="102" spans="1:10" s="24" customFormat="1" ht="21" customHeight="1" x14ac:dyDescent="0.3">
      <c r="A102" s="50"/>
      <c r="B102" s="48"/>
      <c r="C102" s="48"/>
      <c r="D102" s="60" t="s">
        <v>153</v>
      </c>
      <c r="E102" s="60"/>
      <c r="F102" s="6"/>
      <c r="G102" s="6"/>
      <c r="H102" s="6"/>
      <c r="I102" s="6"/>
      <c r="J102" s="6"/>
    </row>
    <row r="103" spans="1:10" s="24" customFormat="1" ht="21" customHeight="1" x14ac:dyDescent="0.25">
      <c r="A103" s="51"/>
      <c r="B103" s="4"/>
      <c r="C103" s="44"/>
      <c r="D103" s="4"/>
      <c r="E103" s="4"/>
      <c r="F103" s="4"/>
      <c r="G103" s="4"/>
      <c r="H103" s="61"/>
      <c r="I103" s="62"/>
      <c r="J103" s="62"/>
    </row>
    <row r="104" spans="1:10" s="24" customFormat="1" ht="21" customHeight="1" x14ac:dyDescent="0.25">
      <c r="A104" s="51"/>
      <c r="B104" s="4"/>
      <c r="C104" s="44"/>
      <c r="D104" s="4"/>
      <c r="E104" s="4"/>
      <c r="F104" s="4"/>
      <c r="G104" s="4"/>
      <c r="H104" s="4"/>
      <c r="I104" s="4"/>
      <c r="J104" s="4"/>
    </row>
    <row r="105" spans="1:10" s="24" customFormat="1" ht="21" customHeight="1" x14ac:dyDescent="0.25">
      <c r="A105" s="51"/>
      <c r="B105" s="4"/>
      <c r="C105" s="44"/>
      <c r="D105" s="4"/>
      <c r="E105" s="4"/>
      <c r="F105" s="6"/>
      <c r="G105" s="6"/>
      <c r="H105" s="4"/>
      <c r="I105" s="4"/>
      <c r="J105" s="4"/>
    </row>
    <row r="106" spans="1:10" s="24" customFormat="1" ht="21" customHeight="1" x14ac:dyDescent="0.25">
      <c r="A106" s="51"/>
      <c r="B106" s="4"/>
      <c r="C106" s="44"/>
      <c r="D106" s="6"/>
      <c r="E106" s="6"/>
      <c r="F106" s="6"/>
      <c r="G106" s="6"/>
      <c r="H106" s="4"/>
      <c r="I106" s="4"/>
      <c r="J106" s="4"/>
    </row>
    <row r="107" spans="1:10" s="24" customFormat="1" ht="21" customHeight="1" x14ac:dyDescent="0.25">
      <c r="A107" s="51"/>
      <c r="B107" s="4"/>
      <c r="C107" s="44"/>
      <c r="D107" s="6"/>
      <c r="E107" s="6"/>
      <c r="F107" s="6"/>
      <c r="G107" s="6"/>
      <c r="H107" s="4"/>
      <c r="I107" s="4"/>
      <c r="J107" s="4"/>
    </row>
    <row r="108" spans="1:10" s="24" customFormat="1" ht="21" customHeight="1" x14ac:dyDescent="0.25">
      <c r="A108" s="51"/>
      <c r="B108" s="4"/>
      <c r="C108" s="44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51"/>
      <c r="B109" s="4"/>
      <c r="C109" s="44"/>
      <c r="D109" s="4"/>
      <c r="E109" s="4"/>
      <c r="F109" s="4"/>
      <c r="G109" s="4"/>
      <c r="H109" s="4"/>
      <c r="I109" s="4"/>
      <c r="J109" s="52"/>
    </row>
    <row r="110" spans="1:10" s="24" customFormat="1" ht="21" customHeight="1" x14ac:dyDescent="0.25">
      <c r="A110" s="51"/>
      <c r="B110" s="4"/>
      <c r="C110" s="44"/>
      <c r="D110" s="4"/>
      <c r="E110" s="4"/>
      <c r="F110" s="4"/>
      <c r="G110" s="4"/>
      <c r="H110" s="4"/>
      <c r="I110" s="4"/>
      <c r="J110" s="4"/>
    </row>
    <row r="111" spans="1:10" s="24" customFormat="1" ht="21" customHeight="1" x14ac:dyDescent="0.25">
      <c r="A111" s="51"/>
      <c r="B111" s="4"/>
      <c r="C111" s="44"/>
      <c r="D111" s="4"/>
      <c r="E111" s="4"/>
      <c r="F111" s="4"/>
      <c r="G111" s="4"/>
      <c r="H111" s="4"/>
      <c r="I111" s="4"/>
      <c r="J111" s="4"/>
    </row>
    <row r="112" spans="1:10" s="24" customFormat="1" ht="24.75" customHeight="1" x14ac:dyDescent="0.25">
      <c r="A112" s="51"/>
      <c r="B112" s="4"/>
      <c r="C112" s="44"/>
      <c r="D112" s="4"/>
      <c r="E112" s="4"/>
      <c r="F112" s="4"/>
      <c r="G112" s="4"/>
      <c r="H112" s="4"/>
      <c r="I112" s="4"/>
      <c r="J112" s="4"/>
    </row>
    <row r="113" spans="1:11" s="24" customFormat="1" ht="21" customHeight="1" x14ac:dyDescent="0.25">
      <c r="A113" s="51"/>
      <c r="B113" s="4"/>
      <c r="C113" s="44"/>
      <c r="D113" s="4"/>
      <c r="E113" s="4"/>
      <c r="F113" s="4"/>
      <c r="G113" s="4"/>
      <c r="H113" s="4"/>
      <c r="I113" s="4"/>
      <c r="J113" s="4"/>
    </row>
    <row r="114" spans="1:11" s="24" customFormat="1" ht="21" customHeight="1" x14ac:dyDescent="0.25">
      <c r="A114" s="51"/>
      <c r="B114" s="4"/>
      <c r="C114" s="44"/>
      <c r="D114" s="4"/>
      <c r="E114" s="4"/>
      <c r="F114" s="4"/>
      <c r="G114" s="4"/>
      <c r="H114" s="4"/>
      <c r="I114" s="4"/>
      <c r="J114" s="4"/>
    </row>
    <row r="115" spans="1:11" s="24" customFormat="1" ht="21" customHeight="1" x14ac:dyDescent="0.25">
      <c r="A115" s="51"/>
      <c r="B115" s="4"/>
      <c r="C115" s="44"/>
      <c r="D115" s="4"/>
      <c r="E115" s="4"/>
      <c r="F115" s="4"/>
      <c r="G115" s="4"/>
      <c r="H115" s="4"/>
      <c r="I115" s="4"/>
      <c r="J115" s="4"/>
    </row>
    <row r="116" spans="1:11" s="24" customFormat="1" ht="21" customHeight="1" x14ac:dyDescent="0.25">
      <c r="A116" s="51"/>
      <c r="B116" s="4"/>
      <c r="C116" s="44"/>
      <c r="D116" s="4"/>
      <c r="E116" s="4"/>
      <c r="F116" s="4"/>
      <c r="G116" s="4"/>
      <c r="H116" s="4"/>
      <c r="I116" s="4"/>
      <c r="J116" s="4"/>
    </row>
    <row r="117" spans="1:11" s="24" customFormat="1" ht="21" customHeight="1" x14ac:dyDescent="0.25">
      <c r="A117" s="51"/>
      <c r="B117" s="4"/>
      <c r="C117" s="44"/>
      <c r="D117" s="4"/>
      <c r="E117" s="4"/>
      <c r="F117" s="4"/>
      <c r="G117" s="4"/>
      <c r="H117" s="4"/>
      <c r="I117" s="4"/>
      <c r="J117" s="4"/>
    </row>
    <row r="118" spans="1:11" s="24" customFormat="1" ht="21" customHeight="1" x14ac:dyDescent="0.25">
      <c r="A118" s="51"/>
      <c r="B118" s="4"/>
      <c r="C118" s="44"/>
      <c r="D118" s="4"/>
      <c r="E118" s="4"/>
      <c r="F118" s="4"/>
      <c r="G118" s="4"/>
      <c r="H118" s="4"/>
      <c r="I118" s="4"/>
      <c r="J118" s="4"/>
    </row>
    <row r="119" spans="1:11" s="24" customFormat="1" ht="21" customHeight="1" x14ac:dyDescent="0.25">
      <c r="A119" s="51"/>
      <c r="B119" s="4"/>
      <c r="C119" s="44"/>
      <c r="D119" s="4"/>
      <c r="E119" s="4"/>
      <c r="F119" s="4"/>
      <c r="G119" s="4"/>
      <c r="H119" s="4"/>
      <c r="I119" s="4"/>
      <c r="J119" s="4"/>
    </row>
    <row r="120" spans="1:11" s="24" customFormat="1" ht="21" customHeight="1" x14ac:dyDescent="0.25">
      <c r="A120" s="51"/>
      <c r="B120" s="4"/>
      <c r="C120" s="44"/>
      <c r="D120" s="4"/>
      <c r="E120" s="4"/>
      <c r="F120" s="4"/>
      <c r="G120" s="4"/>
      <c r="H120" s="4"/>
      <c r="I120" s="4"/>
      <c r="J120" s="4"/>
    </row>
    <row r="121" spans="1:11" s="24" customFormat="1" ht="21" customHeight="1" x14ac:dyDescent="0.25">
      <c r="A121" s="51"/>
      <c r="B121" s="4"/>
      <c r="C121" s="44"/>
      <c r="D121" s="4"/>
      <c r="E121" s="4"/>
      <c r="F121" s="4"/>
      <c r="G121" s="4"/>
      <c r="H121" s="4"/>
      <c r="I121" s="4"/>
      <c r="J121" s="4"/>
    </row>
    <row r="122" spans="1:11" s="24" customFormat="1" ht="21" customHeight="1" x14ac:dyDescent="0.25">
      <c r="A122" s="51"/>
      <c r="B122" s="4"/>
      <c r="C122" s="44"/>
      <c r="D122" s="4"/>
      <c r="E122" s="4"/>
      <c r="F122" s="4"/>
      <c r="G122" s="4"/>
      <c r="H122" s="4"/>
      <c r="I122" s="4"/>
      <c r="J122" s="4"/>
    </row>
    <row r="123" spans="1:11" s="24" customFormat="1" ht="21" customHeight="1" x14ac:dyDescent="0.25">
      <c r="A123" s="51"/>
      <c r="B123" s="4"/>
      <c r="C123" s="44"/>
      <c r="D123" s="4"/>
      <c r="E123" s="4"/>
      <c r="F123" s="4"/>
      <c r="G123" s="4"/>
      <c r="H123" s="4"/>
      <c r="I123" s="4"/>
      <c r="J123" s="4"/>
    </row>
    <row r="124" spans="1:11" s="24" customFormat="1" ht="20.25" customHeight="1" x14ac:dyDescent="0.25">
      <c r="A124" s="51"/>
      <c r="B124" s="4"/>
      <c r="C124" s="44"/>
      <c r="D124" s="4"/>
      <c r="E124" s="4"/>
      <c r="F124" s="4"/>
      <c r="G124" s="4"/>
      <c r="H124" s="4"/>
      <c r="I124" s="4"/>
      <c r="J124" s="4"/>
    </row>
    <row r="125" spans="1:11" s="24" customFormat="1" ht="20.25" customHeight="1" x14ac:dyDescent="0.25">
      <c r="A125" s="51"/>
      <c r="B125" s="4"/>
      <c r="C125" s="44"/>
      <c r="D125" s="4"/>
      <c r="E125" s="4"/>
      <c r="F125" s="4"/>
      <c r="G125" s="4"/>
      <c r="H125" s="4"/>
      <c r="I125" s="4"/>
      <c r="J125" s="4"/>
    </row>
    <row r="126" spans="1:11" s="24" customFormat="1" ht="20.25" customHeight="1" x14ac:dyDescent="0.25">
      <c r="A126" s="51"/>
      <c r="B126" s="4"/>
      <c r="C126" s="44"/>
      <c r="D126" s="4"/>
      <c r="E126" s="4"/>
      <c r="F126" s="4"/>
      <c r="G126" s="4"/>
      <c r="H126" s="4"/>
      <c r="I126" s="4"/>
      <c r="J126" s="4"/>
    </row>
    <row r="127" spans="1:11" s="43" customFormat="1" ht="18" customHeight="1" x14ac:dyDescent="0.25">
      <c r="A127" s="51"/>
      <c r="B127" s="4"/>
      <c r="C127" s="44"/>
      <c r="D127" s="4"/>
      <c r="E127" s="4"/>
      <c r="F127" s="4"/>
      <c r="G127" s="4"/>
      <c r="H127" s="4"/>
      <c r="I127" s="4"/>
      <c r="J127" s="4"/>
      <c r="K127" s="53"/>
    </row>
    <row r="128" spans="1:11" s="43" customFormat="1" x14ac:dyDescent="0.25">
      <c r="A128" s="51"/>
      <c r="B128" s="4"/>
      <c r="C128" s="44"/>
      <c r="D128" s="4"/>
      <c r="E128" s="4"/>
      <c r="F128" s="4"/>
      <c r="G128" s="4"/>
      <c r="H128" s="4"/>
      <c r="I128" s="4"/>
      <c r="J128" s="4"/>
    </row>
    <row r="129" spans="1:10" s="6" customFormat="1" ht="60" customHeight="1" x14ac:dyDescent="0.25">
      <c r="A129" s="51"/>
      <c r="B129" s="4"/>
      <c r="C129" s="44"/>
      <c r="D129" s="4"/>
      <c r="E129" s="4"/>
      <c r="F129" s="4"/>
      <c r="G129" s="4"/>
      <c r="H129" s="4"/>
      <c r="I129" s="4"/>
      <c r="J129" s="4"/>
    </row>
    <row r="130" spans="1:10" s="6" customFormat="1" ht="15" customHeight="1" x14ac:dyDescent="0.25">
      <c r="A130" s="51"/>
      <c r="B130" s="4"/>
      <c r="C130" s="44"/>
      <c r="D130" s="4"/>
      <c r="E130" s="4"/>
      <c r="F130" s="4"/>
      <c r="G130" s="4"/>
      <c r="H130" s="4"/>
      <c r="I130" s="4"/>
      <c r="J130" s="4"/>
    </row>
    <row r="131" spans="1:10" s="6" customFormat="1" ht="15" customHeight="1" x14ac:dyDescent="0.25">
      <c r="A131" s="51"/>
      <c r="B131" s="4"/>
      <c r="C131" s="44"/>
      <c r="D131" s="4"/>
      <c r="E131" s="4"/>
      <c r="F131" s="4"/>
      <c r="G131" s="4"/>
      <c r="H131" s="4"/>
      <c r="I131" s="4"/>
      <c r="J131" s="4"/>
    </row>
    <row r="132" spans="1:10" s="43" customFormat="1" x14ac:dyDescent="0.25">
      <c r="A132" s="51"/>
      <c r="B132" s="4"/>
      <c r="C132" s="44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51"/>
      <c r="B133" s="4"/>
      <c r="C133" s="44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51"/>
      <c r="B134" s="4"/>
      <c r="C134" s="44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51"/>
      <c r="B135" s="4"/>
      <c r="C135" s="44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51"/>
      <c r="B136" s="4"/>
      <c r="C136" s="44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51"/>
      <c r="B137" s="4"/>
      <c r="C137" s="44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51"/>
      <c r="B138" s="4"/>
      <c r="C138" s="44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51"/>
      <c r="B139" s="4"/>
      <c r="C139" s="44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51"/>
      <c r="B140" s="4"/>
      <c r="C140" s="44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51"/>
      <c r="B141" s="4"/>
      <c r="C141" s="44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51"/>
      <c r="B142" s="4"/>
      <c r="C142" s="44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51"/>
      <c r="B143" s="4"/>
      <c r="C143" s="44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51"/>
      <c r="B144" s="4"/>
      <c r="C144" s="44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51"/>
      <c r="B145" s="4"/>
      <c r="C145" s="4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51"/>
      <c r="B146" s="4"/>
      <c r="C146" s="4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51"/>
      <c r="B147" s="4"/>
      <c r="C147" s="4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51"/>
      <c r="B148" s="4"/>
      <c r="C148" s="4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51"/>
      <c r="B149" s="4"/>
      <c r="C149" s="4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51"/>
      <c r="B150" s="4"/>
      <c r="C150" s="4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51"/>
      <c r="B151" s="4"/>
      <c r="C151" s="4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51"/>
      <c r="B152" s="4"/>
      <c r="C152" s="4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51"/>
      <c r="B153" s="4"/>
      <c r="C153" s="4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51"/>
      <c r="B154" s="4"/>
      <c r="C154" s="4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51"/>
      <c r="B155" s="4"/>
      <c r="C155" s="4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51"/>
      <c r="B156" s="4"/>
      <c r="C156" s="4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51"/>
      <c r="B157" s="4"/>
      <c r="C157" s="4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51"/>
      <c r="B158" s="4"/>
      <c r="C158" s="4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51"/>
      <c r="B159" s="4"/>
      <c r="C159" s="4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51"/>
      <c r="B160" s="4"/>
      <c r="C160" s="4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51"/>
      <c r="B161" s="4"/>
      <c r="C161" s="4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51"/>
      <c r="B162" s="4"/>
      <c r="C162" s="4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51"/>
      <c r="B163" s="4"/>
      <c r="C163" s="4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51"/>
      <c r="B164" s="4"/>
      <c r="C164" s="4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51"/>
      <c r="B165" s="4"/>
      <c r="C165" s="4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51"/>
      <c r="B166" s="4"/>
      <c r="C166" s="4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51"/>
      <c r="B167" s="4"/>
      <c r="C167" s="4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51"/>
      <c r="B168" s="4"/>
      <c r="C168" s="4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51"/>
      <c r="B169" s="4"/>
      <c r="C169" s="4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51"/>
      <c r="B170" s="4"/>
      <c r="C170" s="4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51"/>
      <c r="B171" s="4"/>
      <c r="C171" s="4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51"/>
      <c r="B172" s="4"/>
      <c r="C172" s="4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51"/>
      <c r="B173" s="4"/>
      <c r="C173" s="4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51"/>
      <c r="B174" s="4"/>
      <c r="C174" s="4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51"/>
      <c r="B175" s="4"/>
      <c r="C175" s="4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51"/>
      <c r="B176" s="4"/>
      <c r="C176" s="4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51"/>
      <c r="B177" s="4"/>
      <c r="C177" s="4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51"/>
      <c r="B178" s="4"/>
      <c r="C178" s="4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51"/>
      <c r="B179" s="4"/>
      <c r="C179" s="4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51"/>
      <c r="B180" s="4"/>
      <c r="C180" s="4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51"/>
      <c r="B181" s="4"/>
      <c r="C181" s="4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51"/>
      <c r="B182" s="4"/>
      <c r="C182" s="4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51"/>
      <c r="B183" s="4"/>
      <c r="C183" s="4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51"/>
      <c r="B184" s="4"/>
      <c r="C184" s="4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51"/>
      <c r="B185" s="4"/>
      <c r="C185" s="44"/>
      <c r="D185" s="4"/>
      <c r="E185" s="4"/>
      <c r="F185" s="4"/>
      <c r="G185" s="4"/>
      <c r="H185" s="4"/>
      <c r="I185" s="4"/>
      <c r="J185" s="4"/>
    </row>
    <row r="186" spans="1:10" s="6" customFormat="1" ht="16.5" customHeight="1" x14ac:dyDescent="0.25">
      <c r="A186" s="51"/>
      <c r="B186" s="4"/>
      <c r="C186" s="4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54"/>
      <c r="B187" s="4"/>
      <c r="C187" s="4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51"/>
      <c r="B188" s="4"/>
      <c r="C188" s="4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51"/>
      <c r="B189" s="4"/>
      <c r="C189" s="4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51"/>
      <c r="B190" s="4"/>
      <c r="C190" s="4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51"/>
      <c r="B191" s="4"/>
      <c r="C191" s="4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51"/>
      <c r="B192" s="4"/>
      <c r="C192" s="4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51"/>
      <c r="B193" s="4"/>
      <c r="C193" s="4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51"/>
      <c r="B194" s="4"/>
      <c r="C194" s="4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51"/>
      <c r="B195" s="4"/>
      <c r="C195" s="44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51"/>
      <c r="B196" s="4"/>
      <c r="C196" s="4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51"/>
      <c r="B197" s="4"/>
      <c r="C197" s="4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51"/>
      <c r="B198" s="4"/>
      <c r="C198" s="4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51"/>
      <c r="B199" s="4"/>
      <c r="C199" s="4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51"/>
      <c r="B200" s="4"/>
      <c r="C200" s="4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51"/>
      <c r="B201" s="4"/>
      <c r="C201" s="4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51"/>
      <c r="B202" s="4"/>
      <c r="C202" s="4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51"/>
      <c r="B203" s="4"/>
      <c r="C203" s="4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51"/>
      <c r="B204" s="4"/>
      <c r="C204" s="4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51"/>
      <c r="B205" s="4"/>
      <c r="C205" s="4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51"/>
      <c r="B206" s="4"/>
      <c r="C206" s="4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51"/>
      <c r="B207" s="4"/>
      <c r="C207" s="4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51"/>
      <c r="B208" s="4"/>
      <c r="C208" s="4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51"/>
      <c r="B209" s="4"/>
      <c r="C209" s="4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51"/>
      <c r="B210" s="4"/>
      <c r="C210" s="4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51"/>
      <c r="B211" s="4"/>
      <c r="C211" s="4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51"/>
      <c r="B212" s="4"/>
      <c r="C212" s="4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51"/>
      <c r="B213" s="4"/>
      <c r="C213" s="4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51"/>
      <c r="B214" s="4"/>
      <c r="C214" s="4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51"/>
      <c r="B215" s="4"/>
      <c r="C215" s="4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51"/>
      <c r="B216" s="4"/>
      <c r="C216" s="4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51"/>
      <c r="B217" s="4"/>
      <c r="C217" s="4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51"/>
      <c r="B218" s="4"/>
      <c r="C218" s="4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51"/>
      <c r="B219" s="4"/>
      <c r="C219" s="44"/>
      <c r="D219" s="4"/>
      <c r="E219" s="4"/>
      <c r="F219" s="4"/>
      <c r="G219" s="4"/>
      <c r="H219" s="4"/>
      <c r="I219" s="4"/>
      <c r="J219" s="4"/>
    </row>
    <row r="220" spans="1:10" s="55" customFormat="1" x14ac:dyDescent="0.25">
      <c r="A220" s="51"/>
      <c r="B220" s="4"/>
      <c r="C220" s="4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51"/>
      <c r="B221" s="4"/>
      <c r="C221" s="4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4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4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4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4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4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4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4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44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4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4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4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4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4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4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4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4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4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4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4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4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4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4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4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4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4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4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4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4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4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4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4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44"/>
      <c r="D253" s="4"/>
      <c r="E253" s="4"/>
      <c r="F253" s="4"/>
      <c r="G253" s="4"/>
      <c r="H253" s="4"/>
      <c r="I253" s="4"/>
      <c r="J253" s="4"/>
    </row>
    <row r="254" spans="1:10" s="6" customFormat="1" ht="18.75" customHeight="1" x14ac:dyDescent="0.25">
      <c r="A254" s="1"/>
      <c r="B254" s="4"/>
      <c r="C254" s="44"/>
      <c r="D254" s="4"/>
      <c r="E254" s="4"/>
      <c r="F254" s="4"/>
      <c r="G254" s="4"/>
      <c r="H254" s="4"/>
      <c r="I254" s="4"/>
      <c r="J254" s="4"/>
    </row>
  </sheetData>
  <mergeCells count="11">
    <mergeCell ref="A96:B98"/>
    <mergeCell ref="D101:E101"/>
    <mergeCell ref="D102:E102"/>
    <mergeCell ref="H103:J103"/>
    <mergeCell ref="A7:J7"/>
    <mergeCell ref="A8:J8"/>
    <mergeCell ref="A9:J9"/>
    <mergeCell ref="A10:J10"/>
    <mergeCell ref="A93:E93"/>
    <mergeCell ref="A94:E94"/>
    <mergeCell ref="A72:E72"/>
  </mergeCells>
  <printOptions horizontalCentered="1"/>
  <pageMargins left="0.23622047244094491" right="0.23622047244094491" top="0.74803149606299213" bottom="0.74803149606299213" header="0.31496062992125984" footer="0.31496062992125984"/>
  <pageSetup scale="46" orientation="landscape" r:id="rId1"/>
  <headerFooter>
    <oddFooter>Página &amp;P</oddFooter>
  </headerFooter>
  <rowBreaks count="3" manualBreakCount="3">
    <brk id="33" max="9" man="1"/>
    <brk id="55" max="9" man="1"/>
    <brk id="7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2023</vt:lpstr>
      <vt:lpstr>'DICIEMBRE 2023'!Área_de_impresión</vt:lpstr>
      <vt:lpstr>'DICIEMBRE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IDECOOP-CONTABILIDAD</cp:lastModifiedBy>
  <cp:lastPrinted>2024-01-11T18:40:53Z</cp:lastPrinted>
  <dcterms:created xsi:type="dcterms:W3CDTF">2023-12-29T19:52:27Z</dcterms:created>
  <dcterms:modified xsi:type="dcterms:W3CDTF">2024-01-11T18:55:58Z</dcterms:modified>
</cp:coreProperties>
</file>